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ноябрь\ноябрь\началка ноябрь\1-4 класс\"/>
    </mc:Choice>
  </mc:AlternateContent>
  <bookViews>
    <workbookView xWindow="0" yWindow="0" windowWidth="19428" windowHeight="7848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AB22" i="1" l="1"/>
  <c r="Z26" i="1"/>
  <c r="AB27" i="1"/>
  <c r="Y25" i="1" l="1"/>
  <c r="Z25" i="1" s="1"/>
  <c r="Y28" i="1"/>
  <c r="Z28" i="1" s="1"/>
  <c r="AB26" i="1"/>
  <c r="Y24" i="1"/>
  <c r="Y23" i="1"/>
  <c r="Z23" i="1" s="1"/>
  <c r="I14" i="1"/>
  <c r="Z24" i="1" l="1"/>
  <c r="AB24" i="1" s="1"/>
  <c r="AB28" i="1"/>
  <c r="AB23" i="1"/>
  <c r="K14" i="1" s="1"/>
  <c r="AB25" i="1"/>
  <c r="AB30" i="1" l="1"/>
</calcChain>
</file>

<file path=xl/sharedStrings.xml><?xml version="1.0" encoding="utf-8"?>
<sst xmlns="http://schemas.openxmlformats.org/spreadsheetml/2006/main" count="73" uniqueCount="59">
  <si>
    <t>Утверждаю</t>
  </si>
  <si>
    <t xml:space="preserve">Руководитель </t>
  </si>
  <si>
    <t>Чуланова Б.Ж</t>
  </si>
  <si>
    <t>(подпись)</t>
  </si>
  <si>
    <t>(расшифровка подписи)</t>
  </si>
  <si>
    <t>"</t>
  </si>
  <si>
    <t xml:space="preserve">Меню-требование на выдачу продуктов питания № </t>
  </si>
  <si>
    <t>Коды категорий довольствующихся (группы)</t>
  </si>
  <si>
    <t>плановая стоимость одного дня, руб</t>
  </si>
  <si>
    <t>Численность довольствующихся по плановой стоимости одного дня, руб.</t>
  </si>
  <si>
    <t>плановая стоимость на всех довольствую-щихся, руб</t>
  </si>
  <si>
    <t>фактическая стоимость, руб.</t>
  </si>
  <si>
    <t>на   "</t>
  </si>
  <si>
    <t>КОДЫ</t>
  </si>
  <si>
    <t>Форма по ОКУД</t>
  </si>
  <si>
    <t>суммарных категорий</t>
  </si>
  <si>
    <t>по плановой стоимости одного дня</t>
  </si>
  <si>
    <t>Дата</t>
  </si>
  <si>
    <t>Учреждение</t>
  </si>
  <si>
    <t>МБОУ "Огнеупорненская СОШ"</t>
  </si>
  <si>
    <t>по ОКПО</t>
  </si>
  <si>
    <t>Материально ответсвенное лицо</t>
  </si>
  <si>
    <t>Дети</t>
  </si>
  <si>
    <t>Продукты питания</t>
  </si>
  <si>
    <t>Единица измерения</t>
  </si>
  <si>
    <t>Количество продуктов питания, подлежащих закладке</t>
  </si>
  <si>
    <t>Расход продуктов питания (количество)</t>
  </si>
  <si>
    <t>Цена за единицу</t>
  </si>
  <si>
    <t>Сумма</t>
  </si>
  <si>
    <t>Завтрак</t>
  </si>
  <si>
    <t>Обед</t>
  </si>
  <si>
    <t>Полдник</t>
  </si>
  <si>
    <t>Ужин</t>
  </si>
  <si>
    <t>масло слив</t>
  </si>
  <si>
    <t>на 1 чел.</t>
  </si>
  <si>
    <t>на всех</t>
  </si>
  <si>
    <t>Количество порций</t>
  </si>
  <si>
    <t>шт</t>
  </si>
  <si>
    <t>Выход-вес порций</t>
  </si>
  <si>
    <t>гр</t>
  </si>
  <si>
    <t>кг</t>
  </si>
  <si>
    <t>Макароны</t>
  </si>
  <si>
    <t>масло сливочное</t>
  </si>
  <si>
    <t>Соль</t>
  </si>
  <si>
    <t>сыр</t>
  </si>
  <si>
    <t>сахар</t>
  </si>
  <si>
    <t>Повар</t>
  </si>
  <si>
    <t>Фролова В.В.</t>
  </si>
  <si>
    <t>Кладовщик</t>
  </si>
  <si>
    <t>Макароны с сыром ТК№413,415</t>
  </si>
  <si>
    <t>Батон</t>
  </si>
  <si>
    <t>батон</t>
  </si>
  <si>
    <t>Исмакова А.А</t>
  </si>
  <si>
    <t>Исмакова А.А.</t>
  </si>
  <si>
    <t>чай с\с</t>
  </si>
  <si>
    <t>чай</t>
  </si>
  <si>
    <t>ноября</t>
  </si>
  <si>
    <t>21.111.2023</t>
  </si>
  <si>
    <t>сок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</si>
</sst>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/>
    </xf>
    <xf numFmtId="0" fontId="0" fillId="0" borderId="0" xfId="0" applyFont="1"/>
    <xf numFmtId="0" fontId="1" fillId="0" borderId="0" xfId="0" applyFont="1" applyAlignment="1">
      <alignment vertical="top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3" fillId="0" borderId="0" xfId="0" applyFont="1"/>
    <xf numFmtId="0" fontId="2" fillId="0" borderId="0" xfId="0" applyFont="1"/>
    <xf numFmtId="0" fontId="2" fillId="0" borderId="0" xfId="0" applyFont="1" applyAlignment="1">
      <alignment vertical="top"/>
    </xf>
    <xf numFmtId="0" fontId="1" fillId="0" borderId="0" xfId="0" applyFont="1" applyAlignment="1"/>
    <xf numFmtId="0" fontId="1" fillId="0" borderId="3" xfId="0" applyFont="1" applyFill="1" applyBorder="1" applyAlignment="1">
      <alignment horizontal="center" vertical="center"/>
    </xf>
    <xf numFmtId="2" fontId="1" fillId="0" borderId="3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2" fontId="1" fillId="0" borderId="9" xfId="0" applyNumberFormat="1" applyFont="1" applyFill="1" applyBorder="1" applyAlignment="1">
      <alignment horizontal="center" vertical="center"/>
    </xf>
    <xf numFmtId="0" fontId="5" fillId="0" borderId="0" xfId="0" applyFont="1"/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2" fontId="2" fillId="2" borderId="3" xfId="0" applyNumberFormat="1" applyFont="1" applyFill="1" applyBorder="1" applyAlignment="1">
      <alignment horizontal="center" vertical="center"/>
    </xf>
    <xf numFmtId="2" fontId="2" fillId="0" borderId="3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2" fontId="3" fillId="0" borderId="0" xfId="0" applyNumberFormat="1" applyFont="1"/>
    <xf numFmtId="0" fontId="2" fillId="0" borderId="5" xfId="0" applyFont="1" applyBorder="1" applyAlignment="1">
      <alignment horizontal="left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2" fontId="2" fillId="2" borderId="12" xfId="0" applyNumberFormat="1" applyFont="1" applyFill="1" applyBorder="1" applyAlignment="1">
      <alignment horizontal="center" vertical="center"/>
    </xf>
    <xf numFmtId="2" fontId="2" fillId="0" borderId="12" xfId="0" applyNumberFormat="1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2" fontId="2" fillId="0" borderId="12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1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2" fontId="1" fillId="0" borderId="4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4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horizontal="right"/>
    </xf>
    <xf numFmtId="0" fontId="1" fillId="0" borderId="5" xfId="0" applyFont="1" applyBorder="1" applyAlignment="1">
      <alignment horizontal="right"/>
    </xf>
    <xf numFmtId="14" fontId="1" fillId="0" borderId="4" xfId="0" applyNumberFormat="1" applyFont="1" applyBorder="1" applyAlignment="1">
      <alignment horizontal="center"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2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6"/>
  <sheetViews>
    <sheetView tabSelected="1" view="pageBreakPreview" topLeftCell="A4" zoomScale="70" zoomScaleNormal="85" zoomScaleSheetLayoutView="70" workbookViewId="0">
      <selection activeCell="AD27" sqref="AD27"/>
    </sheetView>
  </sheetViews>
  <sheetFormatPr defaultColWidth="9" defaultRowHeight="14.4" x14ac:dyDescent="0.3"/>
  <cols>
    <col min="3" max="3" width="5.5546875" customWidth="1"/>
    <col min="4" max="25" width="7.5546875" customWidth="1"/>
    <col min="26" max="26" width="8.44140625" customWidth="1"/>
    <col min="27" max="28" width="8.5546875" customWidth="1"/>
  </cols>
  <sheetData>
    <row r="1" spans="1:28" x14ac:dyDescent="0.3">
      <c r="A1" s="68" t="s">
        <v>0</v>
      </c>
      <c r="B1" s="68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N2" s="3"/>
      <c r="O2" s="3"/>
      <c r="P2" s="3"/>
      <c r="Q2" s="3"/>
      <c r="R2" s="3"/>
      <c r="S2" s="3"/>
      <c r="T2" s="3"/>
      <c r="U2" s="3"/>
      <c r="V2" s="3"/>
      <c r="W2" s="1"/>
      <c r="X2" s="1"/>
      <c r="Y2" s="1"/>
      <c r="Z2" s="1"/>
      <c r="AA2" s="1"/>
      <c r="AB2" s="1"/>
    </row>
    <row r="3" spans="1:28" x14ac:dyDescent="0.3">
      <c r="A3" s="68" t="s">
        <v>1</v>
      </c>
      <c r="B3" s="68"/>
      <c r="C3" s="68"/>
      <c r="D3" s="68"/>
      <c r="E3" s="63"/>
      <c r="F3" s="63"/>
      <c r="G3" s="1"/>
      <c r="H3" s="63" t="s">
        <v>2</v>
      </c>
      <c r="I3" s="63"/>
      <c r="J3" s="63"/>
      <c r="K3" s="63"/>
      <c r="L3" s="1"/>
      <c r="M3" s="3"/>
      <c r="N3" s="3"/>
      <c r="O3" s="3"/>
      <c r="P3" s="3"/>
      <c r="Q3" s="3"/>
      <c r="R3" s="3"/>
      <c r="S3" s="3"/>
      <c r="T3" s="3"/>
      <c r="U3" s="3"/>
      <c r="V3" s="3"/>
      <c r="W3" s="1"/>
      <c r="X3" s="1"/>
      <c r="Y3" s="1"/>
      <c r="Z3" s="1"/>
      <c r="AA3" s="1"/>
      <c r="AB3" s="1"/>
    </row>
    <row r="4" spans="1:28" x14ac:dyDescent="0.3">
      <c r="A4" s="1"/>
      <c r="B4" s="1"/>
      <c r="C4" s="1"/>
      <c r="D4" s="3"/>
      <c r="E4" s="69" t="s">
        <v>3</v>
      </c>
      <c r="F4" s="69"/>
      <c r="G4" s="4"/>
      <c r="H4" s="69" t="s">
        <v>4</v>
      </c>
      <c r="I4" s="69"/>
      <c r="J4" s="69"/>
      <c r="K4" s="69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1:28" x14ac:dyDescent="0.3">
      <c r="A5" s="3"/>
      <c r="B5" s="3"/>
      <c r="C5" s="3"/>
      <c r="D5" s="3"/>
      <c r="E5" s="3"/>
      <c r="F5" s="3"/>
      <c r="G5" s="3"/>
      <c r="H5" s="3"/>
      <c r="I5" s="3"/>
      <c r="J5" s="3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1:28" x14ac:dyDescent="0.3">
      <c r="A6" s="5" t="s">
        <v>5</v>
      </c>
      <c r="B6" s="2">
        <v>21</v>
      </c>
      <c r="C6" s="1" t="s">
        <v>5</v>
      </c>
      <c r="D6" s="63" t="s">
        <v>56</v>
      </c>
      <c r="E6" s="63"/>
      <c r="F6" s="63"/>
      <c r="G6" s="5">
        <v>2023</v>
      </c>
      <c r="H6" s="1"/>
      <c r="I6" s="1"/>
      <c r="J6" s="1"/>
      <c r="K6" s="1"/>
      <c r="L6" s="1"/>
      <c r="M6" s="1"/>
      <c r="N6" s="1"/>
      <c r="O6" s="1"/>
      <c r="P6" s="67" t="s">
        <v>6</v>
      </c>
      <c r="Q6" s="67"/>
      <c r="R6" s="67"/>
      <c r="S6" s="67"/>
      <c r="T6" s="67"/>
      <c r="U6" s="67"/>
      <c r="V6" s="67"/>
      <c r="W6" s="67"/>
      <c r="X6" s="2">
        <v>12</v>
      </c>
      <c r="Y6" s="1"/>
      <c r="Z6" s="1"/>
      <c r="AA6" s="1"/>
      <c r="AB6" s="1"/>
    </row>
    <row r="7" spans="1:28" ht="15" customHeight="1" x14ac:dyDescent="0.3">
      <c r="A7" s="6"/>
      <c r="B7" s="6"/>
      <c r="C7" s="6"/>
      <c r="D7" s="6"/>
      <c r="E7" s="1"/>
      <c r="F7" s="1"/>
      <c r="G7" s="6"/>
      <c r="H7" s="6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</row>
    <row r="8" spans="1:28" ht="15" customHeight="1" x14ac:dyDescent="0.3">
      <c r="A8" s="47" t="s">
        <v>7</v>
      </c>
      <c r="B8" s="47"/>
      <c r="C8" s="47"/>
      <c r="D8" s="47"/>
      <c r="E8" s="47" t="s">
        <v>8</v>
      </c>
      <c r="F8" s="47"/>
      <c r="G8" s="47" t="s">
        <v>9</v>
      </c>
      <c r="H8" s="47"/>
      <c r="I8" s="47" t="s">
        <v>10</v>
      </c>
      <c r="J8" s="47"/>
      <c r="K8" s="47" t="s">
        <v>11</v>
      </c>
      <c r="L8" s="47"/>
      <c r="M8" s="1"/>
      <c r="N8" s="1"/>
      <c r="O8" s="5" t="s">
        <v>12</v>
      </c>
      <c r="P8" s="2">
        <v>21</v>
      </c>
      <c r="Q8" s="1" t="s">
        <v>5</v>
      </c>
      <c r="R8" s="63" t="s">
        <v>56</v>
      </c>
      <c r="S8" s="63"/>
      <c r="T8" s="63"/>
      <c r="U8" s="5">
        <v>2023</v>
      </c>
      <c r="V8" s="1"/>
      <c r="W8" s="1"/>
      <c r="X8" s="1"/>
      <c r="Y8" s="1"/>
      <c r="Z8" s="1"/>
      <c r="AA8" s="61" t="s">
        <v>13</v>
      </c>
      <c r="AB8" s="50"/>
    </row>
    <row r="9" spans="1:28" ht="15" customHeight="1" x14ac:dyDescent="0.3">
      <c r="A9" s="47"/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3"/>
      <c r="Y9" s="64" t="s">
        <v>14</v>
      </c>
      <c r="Z9" s="65"/>
      <c r="AA9" s="61">
        <v>504202</v>
      </c>
      <c r="AB9" s="50"/>
    </row>
    <row r="10" spans="1:28" ht="15" customHeight="1" x14ac:dyDescent="0.3">
      <c r="A10" s="47" t="s">
        <v>15</v>
      </c>
      <c r="B10" s="47"/>
      <c r="C10" s="47" t="s">
        <v>16</v>
      </c>
      <c r="D10" s="47"/>
      <c r="E10" s="47"/>
      <c r="F10" s="47"/>
      <c r="G10" s="47"/>
      <c r="H10" s="47"/>
      <c r="I10" s="47"/>
      <c r="J10" s="47"/>
      <c r="K10" s="47"/>
      <c r="L10" s="47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3"/>
      <c r="Y10" s="64" t="s">
        <v>17</v>
      </c>
      <c r="Z10" s="65"/>
      <c r="AA10" s="66" t="s">
        <v>57</v>
      </c>
      <c r="AB10" s="50"/>
    </row>
    <row r="11" spans="1:28" ht="15" customHeight="1" x14ac:dyDescent="0.3">
      <c r="A11" s="47"/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1"/>
      <c r="N11" s="62" t="s">
        <v>18</v>
      </c>
      <c r="O11" s="62"/>
      <c r="P11" s="63" t="s">
        <v>19</v>
      </c>
      <c r="Q11" s="63"/>
      <c r="R11" s="63"/>
      <c r="S11" s="63"/>
      <c r="T11" s="63"/>
      <c r="U11" s="63"/>
      <c r="V11" s="63"/>
      <c r="W11" s="63"/>
      <c r="X11" s="3"/>
      <c r="Y11" s="64" t="s">
        <v>20</v>
      </c>
      <c r="Z11" s="65"/>
      <c r="AA11" s="61"/>
      <c r="AB11" s="50"/>
    </row>
    <row r="12" spans="1:28" ht="15" customHeight="1" x14ac:dyDescent="0.3">
      <c r="A12" s="47"/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61"/>
      <c r="AB12" s="50"/>
    </row>
    <row r="13" spans="1:28" x14ac:dyDescent="0.3">
      <c r="A13" s="61">
        <v>1</v>
      </c>
      <c r="B13" s="50"/>
      <c r="C13" s="61">
        <v>2</v>
      </c>
      <c r="D13" s="50"/>
      <c r="E13" s="61">
        <v>3</v>
      </c>
      <c r="F13" s="50"/>
      <c r="G13" s="61">
        <v>4</v>
      </c>
      <c r="H13" s="50"/>
      <c r="I13" s="61">
        <v>5</v>
      </c>
      <c r="J13" s="50"/>
      <c r="K13" s="61">
        <v>6</v>
      </c>
      <c r="L13" s="50"/>
      <c r="M13" s="13"/>
      <c r="N13" s="62" t="s">
        <v>21</v>
      </c>
      <c r="O13" s="62"/>
      <c r="P13" s="62"/>
      <c r="Q13" s="62"/>
      <c r="R13" s="63" t="s">
        <v>52</v>
      </c>
      <c r="S13" s="63"/>
      <c r="T13" s="63"/>
      <c r="U13" s="63"/>
      <c r="V13" s="63"/>
      <c r="W13" s="63"/>
      <c r="X13" s="1"/>
      <c r="Y13" s="1"/>
      <c r="Z13" s="1"/>
      <c r="AA13" s="61"/>
      <c r="AB13" s="50"/>
    </row>
    <row r="14" spans="1:28" x14ac:dyDescent="0.3">
      <c r="A14" s="61" t="s">
        <v>22</v>
      </c>
      <c r="B14" s="50"/>
      <c r="C14" s="61"/>
      <c r="D14" s="50"/>
      <c r="E14" s="61">
        <v>141.86000000000001</v>
      </c>
      <c r="F14" s="50"/>
      <c r="G14" s="61">
        <v>10</v>
      </c>
      <c r="H14" s="50"/>
      <c r="I14" s="61">
        <f>G14*E14</f>
        <v>1418.6000000000001</v>
      </c>
      <c r="J14" s="50"/>
      <c r="K14" s="49">
        <f>SUM(AB22:AB29)</f>
        <v>726.29060000000004</v>
      </c>
      <c r="L14" s="50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spans="1:28" x14ac:dyDescent="0.3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28" ht="19.5" customHeight="1" x14ac:dyDescent="0.3">
      <c r="A16" s="48" t="s">
        <v>23</v>
      </c>
      <c r="B16" s="48"/>
      <c r="C16" s="47" t="s">
        <v>24</v>
      </c>
      <c r="D16" s="47" t="s">
        <v>25</v>
      </c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 t="s">
        <v>26</v>
      </c>
      <c r="Z16" s="47"/>
      <c r="AA16" s="47" t="s">
        <v>27</v>
      </c>
      <c r="AB16" s="47" t="s">
        <v>28</v>
      </c>
    </row>
    <row r="17" spans="1:28" ht="16.5" customHeight="1" x14ac:dyDescent="0.3">
      <c r="A17" s="48"/>
      <c r="B17" s="48"/>
      <c r="C17" s="47"/>
      <c r="D17" s="51" t="s">
        <v>29</v>
      </c>
      <c r="E17" s="52"/>
      <c r="F17" s="52"/>
      <c r="G17" s="52"/>
      <c r="H17" s="52"/>
      <c r="I17" s="52"/>
      <c r="J17" s="53" t="s">
        <v>30</v>
      </c>
      <c r="K17" s="53"/>
      <c r="L17" s="53"/>
      <c r="M17" s="53"/>
      <c r="N17" s="53"/>
      <c r="O17" s="53"/>
      <c r="P17" s="53"/>
      <c r="Q17" s="53" t="s">
        <v>31</v>
      </c>
      <c r="R17" s="53"/>
      <c r="S17" s="53"/>
      <c r="T17" s="53"/>
      <c r="U17" s="53" t="s">
        <v>32</v>
      </c>
      <c r="V17" s="53"/>
      <c r="W17" s="53"/>
      <c r="X17" s="53"/>
      <c r="Y17" s="47"/>
      <c r="Z17" s="47"/>
      <c r="AA17" s="47"/>
      <c r="AB17" s="47"/>
    </row>
    <row r="18" spans="1:28" ht="60.75" customHeight="1" x14ac:dyDescent="0.3">
      <c r="A18" s="48"/>
      <c r="B18" s="48"/>
      <c r="C18" s="47"/>
      <c r="D18" s="22" t="s">
        <v>49</v>
      </c>
      <c r="E18" s="44" t="s">
        <v>54</v>
      </c>
      <c r="F18" s="32" t="s">
        <v>51</v>
      </c>
      <c r="G18" s="21" t="s">
        <v>33</v>
      </c>
      <c r="H18" s="40" t="s">
        <v>58</v>
      </c>
      <c r="I18" s="31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 t="s">
        <v>34</v>
      </c>
      <c r="Z18" s="7" t="s">
        <v>35</v>
      </c>
      <c r="AA18" s="47"/>
      <c r="AB18" s="47"/>
    </row>
    <row r="19" spans="1:28" x14ac:dyDescent="0.3">
      <c r="A19" s="47">
        <v>1</v>
      </c>
      <c r="B19" s="47"/>
      <c r="C19" s="7">
        <v>2</v>
      </c>
      <c r="D19" s="7">
        <v>3</v>
      </c>
      <c r="E19" s="7">
        <v>4</v>
      </c>
      <c r="F19" s="7">
        <v>5</v>
      </c>
      <c r="G19" s="19">
        <v>6</v>
      </c>
      <c r="H19" s="19">
        <v>7</v>
      </c>
      <c r="I19" s="7">
        <v>8</v>
      </c>
      <c r="J19" s="7">
        <v>9</v>
      </c>
      <c r="K19" s="7">
        <v>10</v>
      </c>
      <c r="L19" s="7">
        <v>11</v>
      </c>
      <c r="M19" s="7">
        <v>12</v>
      </c>
      <c r="N19" s="7">
        <v>13</v>
      </c>
      <c r="O19" s="7">
        <v>14</v>
      </c>
      <c r="P19" s="7">
        <v>15</v>
      </c>
      <c r="Q19" s="7">
        <v>16</v>
      </c>
      <c r="R19" s="7">
        <v>17</v>
      </c>
      <c r="S19" s="7">
        <v>18</v>
      </c>
      <c r="T19" s="7">
        <v>19</v>
      </c>
      <c r="U19" s="7">
        <v>20</v>
      </c>
      <c r="V19" s="7">
        <v>21</v>
      </c>
      <c r="W19" s="7">
        <v>22</v>
      </c>
      <c r="X19" s="7">
        <v>23</v>
      </c>
      <c r="Y19" s="7">
        <v>24</v>
      </c>
      <c r="Z19" s="7">
        <v>25</v>
      </c>
      <c r="AA19" s="7">
        <v>26</v>
      </c>
      <c r="AB19" s="7">
        <v>27</v>
      </c>
    </row>
    <row r="20" spans="1:28" x14ac:dyDescent="0.3">
      <c r="A20" s="57" t="s">
        <v>36</v>
      </c>
      <c r="B20" s="58"/>
      <c r="C20" s="8" t="s">
        <v>37</v>
      </c>
      <c r="D20" s="8">
        <v>10</v>
      </c>
      <c r="E20" s="33">
        <v>10</v>
      </c>
      <c r="F20" s="33">
        <v>10</v>
      </c>
      <c r="G20" s="33">
        <v>10</v>
      </c>
      <c r="H20" s="20">
        <v>10</v>
      </c>
      <c r="I20" s="20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14"/>
      <c r="Z20" s="14"/>
      <c r="AA20" s="15"/>
      <c r="AB20" s="15"/>
    </row>
    <row r="21" spans="1:28" x14ac:dyDescent="0.3">
      <c r="A21" s="59" t="s">
        <v>38</v>
      </c>
      <c r="B21" s="60"/>
      <c r="C21" s="9" t="s">
        <v>39</v>
      </c>
      <c r="D21" s="9">
        <v>200</v>
      </c>
      <c r="E21" s="9">
        <v>200</v>
      </c>
      <c r="F21" s="9">
        <v>60</v>
      </c>
      <c r="G21" s="9">
        <v>10</v>
      </c>
      <c r="H21" s="9">
        <v>200</v>
      </c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16"/>
      <c r="Z21" s="16"/>
      <c r="AA21" s="17"/>
      <c r="AB21" s="17"/>
    </row>
    <row r="22" spans="1:28" ht="15.6" x14ac:dyDescent="0.3">
      <c r="A22" s="34" t="s">
        <v>50</v>
      </c>
      <c r="B22" s="35"/>
      <c r="C22" s="36" t="s">
        <v>40</v>
      </c>
      <c r="D22" s="36"/>
      <c r="E22" s="36"/>
      <c r="F22" s="36">
        <v>0.06</v>
      </c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7">
        <v>0.06</v>
      </c>
      <c r="Z22" s="38">
        <v>0.59</v>
      </c>
      <c r="AA22" s="39">
        <v>131.34</v>
      </c>
      <c r="AB22" s="38">
        <f>Z22*AA22</f>
        <v>77.490600000000001</v>
      </c>
    </row>
    <row r="23" spans="1:28" ht="15.6" x14ac:dyDescent="0.3">
      <c r="A23" s="45" t="s">
        <v>41</v>
      </c>
      <c r="B23" s="46"/>
      <c r="C23" s="23" t="s">
        <v>40</v>
      </c>
      <c r="D23" s="23">
        <v>7.0000000000000007E-2</v>
      </c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4">
        <f>SUM(D23:X23)</f>
        <v>7.0000000000000007E-2</v>
      </c>
      <c r="Z23" s="25">
        <f>Y23*G14</f>
        <v>0.70000000000000007</v>
      </c>
      <c r="AA23" s="26">
        <v>45</v>
      </c>
      <c r="AB23" s="25">
        <f t="shared" ref="AB23:AB28" si="0">AA23*Z23</f>
        <v>31.500000000000004</v>
      </c>
    </row>
    <row r="24" spans="1:28" ht="15.6" x14ac:dyDescent="0.3">
      <c r="A24" s="45" t="s">
        <v>42</v>
      </c>
      <c r="B24" s="46"/>
      <c r="C24" s="23" t="s">
        <v>40</v>
      </c>
      <c r="D24" s="23">
        <v>0.01</v>
      </c>
      <c r="E24" s="23"/>
      <c r="F24" s="23"/>
      <c r="G24" s="23">
        <v>0.01</v>
      </c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4">
        <f>SUM(D24:X24)</f>
        <v>0.02</v>
      </c>
      <c r="Z24" s="25">
        <f>Y24*G14</f>
        <v>0.2</v>
      </c>
      <c r="AA24" s="26">
        <v>620</v>
      </c>
      <c r="AB24" s="25">
        <f t="shared" si="0"/>
        <v>124</v>
      </c>
    </row>
    <row r="25" spans="1:28" ht="15.6" x14ac:dyDescent="0.3">
      <c r="A25" s="45" t="s">
        <v>45</v>
      </c>
      <c r="B25" s="46"/>
      <c r="C25" s="23" t="s">
        <v>40</v>
      </c>
      <c r="D25" s="23"/>
      <c r="E25" s="23">
        <v>0.02</v>
      </c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4">
        <f>SUM(D25:X25)</f>
        <v>0.02</v>
      </c>
      <c r="Z25" s="25">
        <f>Y25*G14</f>
        <v>0.2</v>
      </c>
      <c r="AA25" s="26">
        <v>77</v>
      </c>
      <c r="AB25" s="25">
        <f t="shared" ref="AB25" si="1">AA25*Z25</f>
        <v>15.4</v>
      </c>
    </row>
    <row r="26" spans="1:28" ht="15.6" x14ac:dyDescent="0.3">
      <c r="A26" s="27" t="s">
        <v>43</v>
      </c>
      <c r="B26" s="28"/>
      <c r="C26" s="23" t="s">
        <v>40</v>
      </c>
      <c r="D26" s="23">
        <v>3.0000000000000001E-3</v>
      </c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4">
        <v>3.0000000000000001E-3</v>
      </c>
      <c r="Z26" s="25">
        <f>Y26*G14</f>
        <v>0.03</v>
      </c>
      <c r="AA26" s="26">
        <v>20</v>
      </c>
      <c r="AB26" s="25">
        <f t="shared" si="0"/>
        <v>0.6</v>
      </c>
    </row>
    <row r="27" spans="1:28" ht="15.6" x14ac:dyDescent="0.3">
      <c r="A27" s="43" t="s">
        <v>55</v>
      </c>
      <c r="B27" s="30"/>
      <c r="C27" s="23" t="s">
        <v>40</v>
      </c>
      <c r="D27" s="23"/>
      <c r="E27" s="23">
        <v>1E-3</v>
      </c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4">
        <v>1E-3</v>
      </c>
      <c r="Z27" s="25">
        <v>1.0999999999999999E-2</v>
      </c>
      <c r="AA27" s="26">
        <v>700</v>
      </c>
      <c r="AB27" s="25">
        <f t="shared" si="0"/>
        <v>7.6999999999999993</v>
      </c>
    </row>
    <row r="28" spans="1:28" ht="15.6" x14ac:dyDescent="0.3">
      <c r="A28" s="34" t="s">
        <v>44</v>
      </c>
      <c r="B28" s="35"/>
      <c r="C28" s="36" t="s">
        <v>40</v>
      </c>
      <c r="D28" s="36">
        <v>2.1999999999999999E-2</v>
      </c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7">
        <f>SUM(D28:X28)</f>
        <v>2.1999999999999999E-2</v>
      </c>
      <c r="Z28" s="38">
        <f>Y28*G14</f>
        <v>0.21999999999999997</v>
      </c>
      <c r="AA28" s="41">
        <v>680</v>
      </c>
      <c r="AB28" s="38">
        <f t="shared" si="0"/>
        <v>149.6</v>
      </c>
    </row>
    <row r="29" spans="1:28" ht="15.6" x14ac:dyDescent="0.3">
      <c r="A29" s="42" t="s">
        <v>58</v>
      </c>
      <c r="B29" s="42"/>
      <c r="C29" s="23"/>
      <c r="D29" s="23"/>
      <c r="E29" s="23"/>
      <c r="F29" s="23"/>
      <c r="G29" s="23"/>
      <c r="H29" s="23">
        <v>0.2</v>
      </c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4">
        <v>0.2</v>
      </c>
      <c r="Z29" s="25">
        <v>2</v>
      </c>
      <c r="AA29" s="26">
        <v>160</v>
      </c>
      <c r="AB29" s="25">
        <v>320</v>
      </c>
    </row>
    <row r="30" spans="1:28" ht="15.6" x14ac:dyDescent="0.3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29">
        <f>SUM(AB22:AB29)</f>
        <v>726.29060000000004</v>
      </c>
    </row>
    <row r="31" spans="1:28" ht="15.6" x14ac:dyDescent="0.3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</row>
    <row r="32" spans="1:28" ht="15.6" x14ac:dyDescent="0.3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56" t="s">
        <v>46</v>
      </c>
      <c r="Q32" s="56"/>
      <c r="R32" s="56"/>
      <c r="S32" s="56"/>
      <c r="T32" s="54"/>
      <c r="U32" s="54"/>
      <c r="V32" s="11"/>
      <c r="W32" s="54" t="s">
        <v>47</v>
      </c>
      <c r="X32" s="54"/>
      <c r="Y32" s="54"/>
      <c r="Z32" s="54"/>
      <c r="AA32" s="10"/>
      <c r="AB32" s="10"/>
    </row>
    <row r="33" spans="1:28" ht="15.6" x14ac:dyDescent="0.3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1"/>
      <c r="Q33" s="11"/>
      <c r="R33" s="11"/>
      <c r="S33" s="10"/>
      <c r="T33" s="55" t="s">
        <v>3</v>
      </c>
      <c r="U33" s="55"/>
      <c r="V33" s="12"/>
      <c r="W33" s="55" t="s">
        <v>4</v>
      </c>
      <c r="X33" s="55"/>
      <c r="Y33" s="55"/>
      <c r="Z33" s="55"/>
      <c r="AA33" s="10"/>
      <c r="AB33" s="10"/>
    </row>
    <row r="34" spans="1:28" ht="15.6" x14ac:dyDescent="0.3"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</row>
    <row r="35" spans="1:28" ht="15.6" x14ac:dyDescent="0.3">
      <c r="L35" s="10"/>
      <c r="M35" s="10"/>
      <c r="N35" s="10"/>
      <c r="O35" s="10"/>
      <c r="P35" s="56" t="s">
        <v>48</v>
      </c>
      <c r="Q35" s="56"/>
      <c r="R35" s="56"/>
      <c r="S35" s="56"/>
      <c r="T35" s="54"/>
      <c r="U35" s="54"/>
      <c r="V35" s="11"/>
      <c r="W35" s="54" t="s">
        <v>53</v>
      </c>
      <c r="X35" s="54"/>
      <c r="Y35" s="54"/>
      <c r="Z35" s="54"/>
      <c r="AA35" s="10"/>
      <c r="AB35" s="10"/>
    </row>
    <row r="36" spans="1:28" ht="15.6" x14ac:dyDescent="0.3">
      <c r="L36" s="10"/>
      <c r="M36" s="10"/>
      <c r="N36" s="10"/>
      <c r="O36" s="10"/>
      <c r="P36" s="11"/>
      <c r="Q36" s="11"/>
      <c r="R36" s="11"/>
      <c r="S36" s="10"/>
      <c r="T36" s="55" t="s">
        <v>3</v>
      </c>
      <c r="U36" s="55"/>
      <c r="V36" s="12"/>
      <c r="W36" s="55" t="s">
        <v>4</v>
      </c>
      <c r="X36" s="55"/>
      <c r="Y36" s="55"/>
      <c r="Z36" s="55"/>
      <c r="AA36" s="10"/>
      <c r="AB36" s="10"/>
    </row>
  </sheetData>
  <mergeCells count="67">
    <mergeCell ref="A1:B1"/>
    <mergeCell ref="A3:D3"/>
    <mergeCell ref="E3:F3"/>
    <mergeCell ref="H3:K3"/>
    <mergeCell ref="E4:F4"/>
    <mergeCell ref="H4:K4"/>
    <mergeCell ref="D6:F6"/>
    <mergeCell ref="P6:W6"/>
    <mergeCell ref="R8:T8"/>
    <mergeCell ref="AA8:AB8"/>
    <mergeCell ref="Y9:Z9"/>
    <mergeCell ref="AA9:AB9"/>
    <mergeCell ref="Y10:Z10"/>
    <mergeCell ref="AA10:AB10"/>
    <mergeCell ref="N11:O11"/>
    <mergeCell ref="P11:W11"/>
    <mergeCell ref="Y11:Z11"/>
    <mergeCell ref="AA11:AB11"/>
    <mergeCell ref="C16:C18"/>
    <mergeCell ref="AA12:AB12"/>
    <mergeCell ref="A13:B13"/>
    <mergeCell ref="C13:D13"/>
    <mergeCell ref="E13:F13"/>
    <mergeCell ref="G13:H13"/>
    <mergeCell ref="I13:J13"/>
    <mergeCell ref="K13:L13"/>
    <mergeCell ref="N13:Q13"/>
    <mergeCell ref="R13:W13"/>
    <mergeCell ref="AA13:AB13"/>
    <mergeCell ref="A14:B14"/>
    <mergeCell ref="C14:D14"/>
    <mergeCell ref="E14:F14"/>
    <mergeCell ref="G14:H14"/>
    <mergeCell ref="I14:J14"/>
    <mergeCell ref="A19:B19"/>
    <mergeCell ref="A20:B20"/>
    <mergeCell ref="A21:B21"/>
    <mergeCell ref="A23:B23"/>
    <mergeCell ref="A24:B24"/>
    <mergeCell ref="Q17:T17"/>
    <mergeCell ref="W35:Z35"/>
    <mergeCell ref="T36:U36"/>
    <mergeCell ref="W36:Z36"/>
    <mergeCell ref="P35:S35"/>
    <mergeCell ref="T35:U35"/>
    <mergeCell ref="P32:S32"/>
    <mergeCell ref="T32:U32"/>
    <mergeCell ref="W32:Z32"/>
    <mergeCell ref="T33:U33"/>
    <mergeCell ref="W33:Z33"/>
    <mergeCell ref="U17:X17"/>
    <mergeCell ref="A25:B25"/>
    <mergeCell ref="AA16:AA18"/>
    <mergeCell ref="AB16:AB18"/>
    <mergeCell ref="A10:B12"/>
    <mergeCell ref="C10:D12"/>
    <mergeCell ref="A16:B18"/>
    <mergeCell ref="E8:F12"/>
    <mergeCell ref="G8:H12"/>
    <mergeCell ref="I8:J12"/>
    <mergeCell ref="K8:L12"/>
    <mergeCell ref="A8:D9"/>
    <mergeCell ref="Y16:Z17"/>
    <mergeCell ref="K14:L14"/>
    <mergeCell ref="D16:X16"/>
    <mergeCell ref="D17:I17"/>
    <mergeCell ref="J17:P17"/>
  </mergeCells>
  <pageMargins left="0.118110236220472" right="0.118110236220472" top="0.15748031496063" bottom="0.15748031496063" header="0.31496062992126" footer="0.31496062992126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HiMiK</dc:creator>
  <cp:lastModifiedBy>Анна Николаевна</cp:lastModifiedBy>
  <cp:lastPrinted>2023-12-04T14:54:51Z</cp:lastPrinted>
  <dcterms:created xsi:type="dcterms:W3CDTF">2016-01-26T14:18:00Z</dcterms:created>
  <dcterms:modified xsi:type="dcterms:W3CDTF">2023-12-04T14:54:57Z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1033-11.2.0.9669</vt:lpwstr>
  </property>
</Properties>
</file>